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yusembekova\Desktop\Зарина\2024\ГОБМП 2024\---- 11 КМУ\"/>
    </mc:Choice>
  </mc:AlternateContent>
  <xr:revisionPtr revIDLastSave="0" documentId="13_ncr:1_{C48023B7-D03C-402E-BBB2-215DE6BBFF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ГОБМП" sheetId="2" r:id="rId1"/>
  </sheets>
  <definedNames>
    <definedName name="_xlnm.Print_Area" localSheetId="0">ГОБМП!$A$1:$G$27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25" i="2"/>
  <c r="G10" i="2"/>
  <c r="G26" i="2" s="1"/>
  <c r="G24" i="2" l="1"/>
  <c r="G23" i="2"/>
  <c r="G22" i="2"/>
  <c r="G21" i="2"/>
  <c r="G17" i="2"/>
  <c r="G16" i="2"/>
  <c r="G15" i="2"/>
  <c r="G14" i="2"/>
  <c r="G13" i="2"/>
  <c r="G12" i="2"/>
  <c r="G11" i="2"/>
  <c r="G9" i="2"/>
  <c r="G8" i="2" l="1"/>
  <c r="G7" i="2" l="1"/>
</calcChain>
</file>

<file path=xl/sharedStrings.xml><?xml version="1.0" encoding="utf-8"?>
<sst xmlns="http://schemas.openxmlformats.org/spreadsheetml/2006/main" count="65" uniqueCount="48">
  <si>
    <t>Калия хлорид</t>
  </si>
  <si>
    <t>Ед.изм.</t>
  </si>
  <si>
    <t>Цена</t>
  </si>
  <si>
    <t>Сумма</t>
  </si>
  <si>
    <t>Характеристика</t>
  </si>
  <si>
    <t>Кол-во</t>
  </si>
  <si>
    <t>амп</t>
  </si>
  <si>
    <t>фл</t>
  </si>
  <si>
    <t>Спирт этиловый 70% 50 мл</t>
  </si>
  <si>
    <t>раствор 70% во флаконе 50 мл</t>
  </si>
  <si>
    <t>шт</t>
  </si>
  <si>
    <t>Двупросветный катетер для диализа</t>
  </si>
  <si>
    <t>Раствор для гемофильтрации Duosol, 5000 мл</t>
  </si>
  <si>
    <t>Промедол</t>
  </si>
  <si>
    <t>раствор для инъекций 2%-1мл</t>
  </si>
  <si>
    <t>Хлоргексидин</t>
  </si>
  <si>
    <t>Катетор Фолея двухходовой 16 СН</t>
  </si>
  <si>
    <t>Катетор Фолея двухходовой 18 СН</t>
  </si>
  <si>
    <t>Катетор Фолея двухходовой 20 СН</t>
  </si>
  <si>
    <t>Подстилка -пеленка впитывающая одноразовая нестерильная  размер 60*80</t>
  </si>
  <si>
    <t>канистра</t>
  </si>
  <si>
    <t xml:space="preserve">Игла для спинальной анестезии, в наборе с проводниковыми иглами </t>
  </si>
  <si>
    <t>Натронная известь</t>
  </si>
  <si>
    <t>Набор магистралей 
для 
гемофильтрации и 
гемодиализа</t>
  </si>
  <si>
    <t xml:space="preserve">Капиллярные диализаторы </t>
  </si>
  <si>
    <t>мешок</t>
  </si>
  <si>
    <t>Итого:</t>
  </si>
  <si>
    <t>Приложение №1 к объявлению</t>
  </si>
  <si>
    <t>№ лота</t>
  </si>
  <si>
    <t>раствор для инъекций, стерильный 7,4% 100 мл</t>
  </si>
  <si>
    <t>Наименование товара</t>
  </si>
  <si>
    <t xml:space="preserve">бинты марлевые медицинские хлопчатобумажные  изготовлены из марли медицинской хлопчатобумажной </t>
  </si>
  <si>
    <t>размер G25  0,53*88mm игла с карандашной заточкой для спинномозговой анестезии и люмбальной пункции,тонкостенная игла с заточкой «карандаш» с боковым отверстием</t>
  </si>
  <si>
    <t>2-х ходовой однократного применения стерильный, модификации: латексный с силиконовым покрытием, с кончиком Тиманна, силиконовый</t>
  </si>
  <si>
    <t>Бинт нестерильный 7*14</t>
  </si>
  <si>
    <t>абсорбент натронная известь 5 кг, сорбент универсальный для наркозных аппаратов</t>
  </si>
  <si>
    <t>предназначены для проведения гемодиализа, гемодиафильтрации и гемофильтрации на аппарате Diapact Kit CRR Цветовая кодировка компонентов, On/Off-зажимы, инъекционные порты не содержат латекса. Стерилизация: гамма или этиленоксид</t>
  </si>
  <si>
    <t>катетер гемодиализный двухпросветный высокопоточный для аппарата Diapact KIT CRRT</t>
  </si>
  <si>
    <t>ГОБМП</t>
  </si>
  <si>
    <t>Шприц 5 мл с игл 23Gх1 инъекц. 3х-комп., стерильный</t>
  </si>
  <si>
    <t>Шприц 10 мл с игл 23Gх1 инъекц. 3х-комп., стерильный</t>
  </si>
  <si>
    <t>Шприц 2 мл с игл 23Gх1 инъекц. 3х-комп.,стерильный</t>
  </si>
  <si>
    <t>Diacap a Polysulfone High Flux HI PS предназначен для проведения гемодиализа, гемодиафильтрации и гемофильтрации для имеющегося аппарата Diapact Kit CRR  Характеристики: внутренний диаметр-200 мм, толщина стенок 40 мм, метод стерилизации -гамма; HI PS 18: площадь поверхности мембраны 1,8 кв.м; коэффициент ультрафильтрации 55 мл/чмм/ртст; поток крови 200 мл в мин; мочевина 192 мл в мин; креатинин182 мл в мин; фосфаты 180 мл в мин; витамин В12 -137 мл в мин; инсулин 109 мл в мин; объем заполнения крови 110 мл; HIPS 20: площадь поверхности мембраны 2,0 кв.м; коэффициент ультрафильтрации 58 мл/чмм/ртст; поток крови 200 мл в мин; мочевина 194 мл в мин; креатинин184 мл в мин; фосфаты 183 мл в мин; витамин В12 - 143 мл в мин; инсулин 114 мл в мин; объем заполнения крови 121 мл.</t>
  </si>
  <si>
    <t>антисептическое средство, раствор для наружнего применения, стерильный 0,02% 400 мл</t>
  </si>
  <si>
    <t xml:space="preserve">однократного применения состоят из  градуированный цилиндр, шток-поршень, иглы с трехгранной заточкой, покрытая полидиметилсилоксаном </t>
  </si>
  <si>
    <t>однократного применения состоят из  градуированный цилиндр, шток-поршень, иглы с трехгранной заточкой, покрытая полидиметилсилоксаном</t>
  </si>
  <si>
    <t xml:space="preserve">раствор для гемодиафильтрации «Duosol» с 0, 2, 4 ммоль/л  коробке 2 мешка по 5000 мл для аппарата Diapact Kit CRR                                      </t>
  </si>
  <si>
    <t>простыня одноразовая  нестерильная. Плотность  15 гр/м. Материал  СМС. Размер 60х80. Цвет голубой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</si>
</sst>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₸&quot;_-;\-* #,##0.00\ &quot;₸&quot;_-;_-* &quot;-&quot;??\ &quot;₸&quot;_-;_-@_-"/>
    <numFmt numFmtId="43" formatCode="_-* #,##0.00_-;\-* #,##0.00_-;_-* &quot;-&quot;??_-;_-@_-"/>
    <numFmt numFmtId="164" formatCode="#\ ##0.00"/>
    <numFmt numFmtId="165" formatCode="_-* #,##0.00\ _₸_-;\-* #,##0.00\ _₸_-;_-* &quot;-&quot;??\ _₸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4" fillId="0" borderId="0"/>
  </cellStyleXfs>
  <cellXfs count="65">
    <xf numFmtId="0" fontId="0" fillId="0" borderId="0" xfId="0"/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3" fontId="2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3" fontId="8" fillId="0" borderId="0" xfId="0" applyNumberFormat="1" applyFont="1" applyAlignment="1"/>
    <xf numFmtId="4" fontId="8" fillId="0" borderId="0" xfId="0" applyNumberFormat="1" applyFont="1" applyAlignme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3" fontId="7" fillId="0" borderId="0" xfId="0" applyNumberFormat="1" applyFont="1"/>
    <xf numFmtId="4" fontId="7" fillId="0" borderId="0" xfId="0" applyNumberFormat="1" applyFont="1"/>
    <xf numFmtId="164" fontId="7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/>
    <xf numFmtId="3" fontId="8" fillId="0" borderId="1" xfId="0" applyNumberFormat="1" applyFont="1" applyFill="1" applyBorder="1"/>
    <xf numFmtId="4" fontId="8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4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3" fontId="7" fillId="0" borderId="1" xfId="0" applyNumberFormat="1" applyFont="1" applyBorder="1"/>
    <xf numFmtId="4" fontId="7" fillId="0" borderId="1" xfId="0" applyNumberFormat="1" applyFont="1" applyBorder="1"/>
    <xf numFmtId="4" fontId="8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3" fontId="2" fillId="0" borderId="0" xfId="0" applyNumberFormat="1" applyFont="1" applyBorder="1"/>
    <xf numFmtId="4" fontId="2" fillId="0" borderId="0" xfId="0" applyNumberFormat="1" applyFont="1" applyBorder="1"/>
    <xf numFmtId="0" fontId="8" fillId="0" borderId="1" xfId="0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</cellXfs>
  <cellStyles count="5">
    <cellStyle name="Денежный" xfId="2" builtinId="4"/>
    <cellStyle name="Обычный" xfId="0" builtinId="0"/>
    <cellStyle name="Обычный 2" xfId="4" xr:uid="{00000000-0005-0000-0000-000002000000}"/>
    <cellStyle name="Обычный 3" xfId="3" xr:uid="{00000000-0005-0000-0000-000003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zoomScale="90" zoomScaleNormal="90" workbookViewId="0">
      <selection sqref="A1:G26"/>
    </sheetView>
  </sheetViews>
  <sheetFormatPr defaultRowHeight="15.75" x14ac:dyDescent="0.25"/>
  <cols>
    <col min="1" max="1" width="6.85546875" style="4" customWidth="1"/>
    <col min="2" max="2" width="30.140625" style="5" customWidth="1"/>
    <col min="3" max="3" width="64.5703125" style="2" customWidth="1"/>
    <col min="4" max="4" width="9.140625" style="2"/>
    <col min="5" max="5" width="9.140625" style="7"/>
    <col min="6" max="6" width="11.85546875" style="6" customWidth="1"/>
    <col min="7" max="7" width="17" style="4" customWidth="1"/>
    <col min="8" max="16384" width="9.140625" style="2"/>
  </cols>
  <sheetData>
    <row r="1" spans="1:7" x14ac:dyDescent="0.25">
      <c r="A1" s="44" t="s">
        <v>27</v>
      </c>
      <c r="B1" s="44"/>
      <c r="C1" s="44"/>
      <c r="D1" s="44"/>
      <c r="E1" s="44"/>
      <c r="F1" s="44"/>
      <c r="G1" s="44"/>
    </row>
    <row r="2" spans="1:7" x14ac:dyDescent="0.25">
      <c r="A2" s="8"/>
      <c r="B2" s="9"/>
      <c r="C2" s="10"/>
      <c r="D2" s="10"/>
      <c r="E2" s="11"/>
      <c r="F2" s="12"/>
      <c r="G2" s="13"/>
    </row>
    <row r="3" spans="1:7" x14ac:dyDescent="0.25">
      <c r="A3" s="45" t="s">
        <v>38</v>
      </c>
      <c r="B3" s="45"/>
      <c r="C3" s="45"/>
      <c r="D3" s="45"/>
      <c r="E3" s="45"/>
      <c r="F3" s="45"/>
      <c r="G3" s="45"/>
    </row>
    <row r="4" spans="1:7" x14ac:dyDescent="0.25">
      <c r="A4" s="8"/>
      <c r="B4" s="14"/>
      <c r="C4" s="15"/>
      <c r="D4" s="15"/>
      <c r="E4" s="16"/>
      <c r="F4" s="17"/>
      <c r="G4" s="64"/>
    </row>
    <row r="5" spans="1:7" ht="31.5" customHeight="1" x14ac:dyDescent="0.25">
      <c r="A5" s="46" t="s">
        <v>28</v>
      </c>
      <c r="B5" s="47" t="s">
        <v>30</v>
      </c>
      <c r="C5" s="47" t="s">
        <v>4</v>
      </c>
      <c r="D5" s="47" t="s">
        <v>1</v>
      </c>
      <c r="E5" s="48" t="s">
        <v>5</v>
      </c>
      <c r="F5" s="49" t="s">
        <v>2</v>
      </c>
      <c r="G5" s="47" t="s">
        <v>3</v>
      </c>
    </row>
    <row r="6" spans="1:7" ht="28.5" customHeight="1" x14ac:dyDescent="0.25">
      <c r="A6" s="50">
        <v>1</v>
      </c>
      <c r="B6" s="18" t="s">
        <v>15</v>
      </c>
      <c r="C6" s="19" t="s">
        <v>43</v>
      </c>
      <c r="D6" s="20" t="s">
        <v>7</v>
      </c>
      <c r="E6" s="21">
        <v>650</v>
      </c>
      <c r="F6" s="22">
        <v>1123</v>
      </c>
      <c r="G6" s="36">
        <f>F6*E6</f>
        <v>729950</v>
      </c>
    </row>
    <row r="7" spans="1:7" ht="18.75" customHeight="1" x14ac:dyDescent="0.25">
      <c r="A7" s="50">
        <v>2</v>
      </c>
      <c r="B7" s="23" t="s">
        <v>0</v>
      </c>
      <c r="C7" s="24" t="s">
        <v>29</v>
      </c>
      <c r="D7" s="25" t="s">
        <v>7</v>
      </c>
      <c r="E7" s="21">
        <v>20</v>
      </c>
      <c r="F7" s="22">
        <v>792</v>
      </c>
      <c r="G7" s="36">
        <f>F7*E7</f>
        <v>15840</v>
      </c>
    </row>
    <row r="8" spans="1:7" ht="17.25" customHeight="1" x14ac:dyDescent="0.25">
      <c r="A8" s="50">
        <v>3</v>
      </c>
      <c r="B8" s="1" t="s">
        <v>13</v>
      </c>
      <c r="C8" s="1" t="s">
        <v>14</v>
      </c>
      <c r="D8" s="26" t="s">
        <v>6</v>
      </c>
      <c r="E8" s="27">
        <v>600</v>
      </c>
      <c r="F8" s="28">
        <v>225</v>
      </c>
      <c r="G8" s="36">
        <f t="shared" ref="G8" si="0">F8*E8</f>
        <v>135000</v>
      </c>
    </row>
    <row r="9" spans="1:7" s="3" customFormat="1" ht="20.25" customHeight="1" x14ac:dyDescent="0.25">
      <c r="A9" s="50">
        <v>4</v>
      </c>
      <c r="B9" s="1" t="s">
        <v>8</v>
      </c>
      <c r="C9" s="1" t="s">
        <v>9</v>
      </c>
      <c r="D9" s="26" t="s">
        <v>7</v>
      </c>
      <c r="E9" s="29">
        <v>1000</v>
      </c>
      <c r="F9" s="30">
        <v>200</v>
      </c>
      <c r="G9" s="36">
        <f t="shared" ref="G9" si="1">E9*F9</f>
        <v>200000</v>
      </c>
    </row>
    <row r="10" spans="1:7" s="3" customFormat="1" x14ac:dyDescent="0.25">
      <c r="A10" s="25"/>
      <c r="B10" s="31" t="s">
        <v>26</v>
      </c>
      <c r="C10" s="32"/>
      <c r="D10" s="32"/>
      <c r="E10" s="33"/>
      <c r="F10" s="34"/>
      <c r="G10" s="56">
        <f>SUM(G6:G9)</f>
        <v>1080790</v>
      </c>
    </row>
    <row r="11" spans="1:7" s="3" customFormat="1" ht="30" customHeight="1" x14ac:dyDescent="0.25">
      <c r="A11" s="25">
        <v>5</v>
      </c>
      <c r="B11" s="35" t="s">
        <v>34</v>
      </c>
      <c r="C11" s="35" t="s">
        <v>31</v>
      </c>
      <c r="D11" s="36" t="s">
        <v>10</v>
      </c>
      <c r="E11" s="37">
        <v>5000</v>
      </c>
      <c r="F11" s="28">
        <v>97</v>
      </c>
      <c r="G11" s="36">
        <f>F11*E11</f>
        <v>485000</v>
      </c>
    </row>
    <row r="12" spans="1:7" s="3" customFormat="1" ht="44.25" customHeight="1" x14ac:dyDescent="0.25">
      <c r="A12" s="25">
        <v>6</v>
      </c>
      <c r="B12" s="1" t="s">
        <v>21</v>
      </c>
      <c r="C12" s="1" t="s">
        <v>32</v>
      </c>
      <c r="D12" s="26" t="s">
        <v>10</v>
      </c>
      <c r="E12" s="27">
        <v>100</v>
      </c>
      <c r="F12" s="28">
        <v>3000</v>
      </c>
      <c r="G12" s="28">
        <f t="shared" ref="G12:G15" si="2">F12*E12</f>
        <v>300000</v>
      </c>
    </row>
    <row r="13" spans="1:7" s="3" customFormat="1" ht="36" customHeight="1" x14ac:dyDescent="0.25">
      <c r="A13" s="25">
        <v>7</v>
      </c>
      <c r="B13" s="1" t="s">
        <v>16</v>
      </c>
      <c r="C13" s="1" t="s">
        <v>33</v>
      </c>
      <c r="D13" s="26" t="s">
        <v>10</v>
      </c>
      <c r="E13" s="27">
        <v>30</v>
      </c>
      <c r="F13" s="28">
        <v>400</v>
      </c>
      <c r="G13" s="28">
        <f t="shared" si="2"/>
        <v>12000</v>
      </c>
    </row>
    <row r="14" spans="1:7" s="3" customFormat="1" ht="31.5" customHeight="1" x14ac:dyDescent="0.25">
      <c r="A14" s="25">
        <v>8</v>
      </c>
      <c r="B14" s="1" t="s">
        <v>17</v>
      </c>
      <c r="C14" s="1" t="s">
        <v>33</v>
      </c>
      <c r="D14" s="26" t="s">
        <v>10</v>
      </c>
      <c r="E14" s="27">
        <v>30</v>
      </c>
      <c r="F14" s="28">
        <v>400</v>
      </c>
      <c r="G14" s="28">
        <f t="shared" si="2"/>
        <v>12000</v>
      </c>
    </row>
    <row r="15" spans="1:7" s="3" customFormat="1" ht="39.75" customHeight="1" x14ac:dyDescent="0.25">
      <c r="A15" s="25">
        <v>9</v>
      </c>
      <c r="B15" s="1" t="s">
        <v>18</v>
      </c>
      <c r="C15" s="1" t="s">
        <v>33</v>
      </c>
      <c r="D15" s="26" t="s">
        <v>10</v>
      </c>
      <c r="E15" s="27">
        <v>30</v>
      </c>
      <c r="F15" s="28">
        <v>400</v>
      </c>
      <c r="G15" s="28">
        <f t="shared" si="2"/>
        <v>12000</v>
      </c>
    </row>
    <row r="16" spans="1:7" s="3" customFormat="1" ht="41.25" customHeight="1" x14ac:dyDescent="0.25">
      <c r="A16" s="25">
        <v>10</v>
      </c>
      <c r="B16" s="1" t="s">
        <v>22</v>
      </c>
      <c r="C16" s="1" t="s">
        <v>35</v>
      </c>
      <c r="D16" s="38" t="s">
        <v>20</v>
      </c>
      <c r="E16" s="21">
        <v>6</v>
      </c>
      <c r="F16" s="30">
        <v>22000</v>
      </c>
      <c r="G16" s="28">
        <f>F16*E16</f>
        <v>132000</v>
      </c>
    </row>
    <row r="17" spans="1:7" s="3" customFormat="1" ht="38.25" x14ac:dyDescent="0.25">
      <c r="A17" s="25">
        <v>11</v>
      </c>
      <c r="B17" s="1" t="s">
        <v>19</v>
      </c>
      <c r="C17" s="1" t="s">
        <v>47</v>
      </c>
      <c r="D17" s="26" t="s">
        <v>10</v>
      </c>
      <c r="E17" s="29">
        <v>500</v>
      </c>
      <c r="F17" s="30">
        <v>560</v>
      </c>
      <c r="G17" s="28">
        <f t="shared" ref="G17" si="3">E17*F17</f>
        <v>280000</v>
      </c>
    </row>
    <row r="18" spans="1:7" s="3" customFormat="1" ht="64.5" customHeight="1" x14ac:dyDescent="0.25">
      <c r="A18" s="25">
        <v>12</v>
      </c>
      <c r="B18" s="39" t="s">
        <v>23</v>
      </c>
      <c r="C18" s="1" t="s">
        <v>36</v>
      </c>
      <c r="D18" s="40" t="s">
        <v>10</v>
      </c>
      <c r="E18" s="29">
        <v>10</v>
      </c>
      <c r="F18" s="30">
        <v>50000</v>
      </c>
      <c r="G18" s="28">
        <v>500000</v>
      </c>
    </row>
    <row r="19" spans="1:7" s="3" customFormat="1" ht="186.75" customHeight="1" x14ac:dyDescent="0.25">
      <c r="A19" s="25">
        <v>13</v>
      </c>
      <c r="B19" s="39" t="s">
        <v>24</v>
      </c>
      <c r="C19" s="1" t="s">
        <v>42</v>
      </c>
      <c r="D19" s="40" t="s">
        <v>10</v>
      </c>
      <c r="E19" s="29">
        <v>10</v>
      </c>
      <c r="F19" s="30">
        <v>9000</v>
      </c>
      <c r="G19" s="28">
        <v>90000</v>
      </c>
    </row>
    <row r="20" spans="1:7" s="3" customFormat="1" ht="34.5" customHeight="1" x14ac:dyDescent="0.25">
      <c r="A20" s="25">
        <v>14</v>
      </c>
      <c r="B20" s="39" t="s">
        <v>11</v>
      </c>
      <c r="C20" s="1" t="s">
        <v>37</v>
      </c>
      <c r="D20" s="40" t="s">
        <v>10</v>
      </c>
      <c r="E20" s="29">
        <v>10</v>
      </c>
      <c r="F20" s="30">
        <v>22000</v>
      </c>
      <c r="G20" s="28">
        <v>220000</v>
      </c>
    </row>
    <row r="21" spans="1:7" s="3" customFormat="1" ht="33" customHeight="1" x14ac:dyDescent="0.25">
      <c r="A21" s="25">
        <v>15</v>
      </c>
      <c r="B21" s="1" t="s">
        <v>12</v>
      </c>
      <c r="C21" s="1" t="s">
        <v>46</v>
      </c>
      <c r="D21" s="41" t="s">
        <v>25</v>
      </c>
      <c r="E21" s="42">
        <v>60</v>
      </c>
      <c r="F21" s="43">
        <v>16000</v>
      </c>
      <c r="G21" s="51">
        <f t="shared" ref="G21:G24" si="4">F21*E21</f>
        <v>960000</v>
      </c>
    </row>
    <row r="22" spans="1:7" s="3" customFormat="1" ht="32.25" customHeight="1" x14ac:dyDescent="0.25">
      <c r="A22" s="25">
        <v>16</v>
      </c>
      <c r="B22" s="1" t="s">
        <v>41</v>
      </c>
      <c r="C22" s="1" t="s">
        <v>44</v>
      </c>
      <c r="D22" s="26" t="s">
        <v>10</v>
      </c>
      <c r="E22" s="27">
        <v>11000</v>
      </c>
      <c r="F22" s="28">
        <v>17</v>
      </c>
      <c r="G22" s="28">
        <f t="shared" si="4"/>
        <v>187000</v>
      </c>
    </row>
    <row r="23" spans="1:7" s="3" customFormat="1" ht="30" customHeight="1" x14ac:dyDescent="0.25">
      <c r="A23" s="25">
        <v>17</v>
      </c>
      <c r="B23" s="1" t="s">
        <v>39</v>
      </c>
      <c r="C23" s="1" t="s">
        <v>45</v>
      </c>
      <c r="D23" s="26" t="s">
        <v>10</v>
      </c>
      <c r="E23" s="27">
        <v>12000</v>
      </c>
      <c r="F23" s="28">
        <v>25</v>
      </c>
      <c r="G23" s="28">
        <f t="shared" si="4"/>
        <v>300000</v>
      </c>
    </row>
    <row r="24" spans="1:7" s="3" customFormat="1" ht="33.75" customHeight="1" x14ac:dyDescent="0.25">
      <c r="A24" s="25">
        <v>18</v>
      </c>
      <c r="B24" s="1" t="s">
        <v>40</v>
      </c>
      <c r="C24" s="1" t="s">
        <v>45</v>
      </c>
      <c r="D24" s="26" t="s">
        <v>10</v>
      </c>
      <c r="E24" s="27">
        <v>8000</v>
      </c>
      <c r="F24" s="28">
        <v>30</v>
      </c>
      <c r="G24" s="28">
        <f t="shared" si="4"/>
        <v>240000</v>
      </c>
    </row>
    <row r="25" spans="1:7" ht="28.5" customHeight="1" x14ac:dyDescent="0.25">
      <c r="A25" s="50"/>
      <c r="B25" s="52"/>
      <c r="C25" s="53"/>
      <c r="D25" s="53"/>
      <c r="E25" s="54"/>
      <c r="F25" s="55"/>
      <c r="G25" s="56">
        <f>SUM(G11:G24)</f>
        <v>3730000</v>
      </c>
    </row>
    <row r="26" spans="1:7" ht="32.25" customHeight="1" x14ac:dyDescent="0.25">
      <c r="A26" s="62" t="s">
        <v>26</v>
      </c>
      <c r="B26" s="62"/>
      <c r="C26" s="62"/>
      <c r="D26" s="62"/>
      <c r="E26" s="62"/>
      <c r="F26" s="62"/>
      <c r="G26" s="63">
        <f>G10+G25</f>
        <v>4810790</v>
      </c>
    </row>
    <row r="27" spans="1:7" x14ac:dyDescent="0.25">
      <c r="A27" s="57"/>
      <c r="B27" s="58"/>
      <c r="C27" s="59"/>
      <c r="D27" s="59"/>
      <c r="E27" s="60"/>
      <c r="F27" s="61"/>
      <c r="G27" s="57"/>
    </row>
  </sheetData>
  <mergeCells count="3">
    <mergeCell ref="A1:G1"/>
    <mergeCell ref="A3:G3"/>
    <mergeCell ref="A26:F26"/>
  </mergeCells>
  <pageMargins left="0.70866141732283472" right="0.70866141732283472" top="0.39370078740157483" bottom="0.39370078740157483" header="0.31496062992125984" footer="0.31496062992125984"/>
  <pageSetup paperSize="256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ГОБМП</vt:lpstr>
      <vt:lpstr>ГОБМП!Область_печати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Дюсембекова Зарина</cp:lastModifiedBy>
  <cp:lastPrinted>2024-11-14T11:46:53Z</cp:lastPrinted>
  <dcterms:created xsi:type="dcterms:W3CDTF">2015-06-05T18:17:20Z</dcterms:created>
  <dcterms:modified xsi:type="dcterms:W3CDTF">2024-11-14T11:46:56Z</dcterms:modified>
</cp:coreProperties>
</file>